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Technical" sheetId="3" state="visible" r:id="rId3"/>
    <sheet xmlns:r="http://schemas.openxmlformats.org/officeDocument/2006/relationships" name="Content" sheetId="4" state="visible" r:id="rId4"/>
    <sheet xmlns:r="http://schemas.openxmlformats.org/officeDocument/2006/relationships" name="OnPage" sheetId="5" state="visible" r:id="rId5"/>
    <sheet xmlns:r="http://schemas.openxmlformats.org/officeDocument/2006/relationships" name="Links" sheetId="6" state="visible" r:id="rId6"/>
    <sheet xmlns:r="http://schemas.openxmlformats.org/officeDocument/2006/relationships" name="Mobile" sheetId="7" state="visible" r:id="rId7"/>
    <sheet xmlns:r="http://schemas.openxmlformats.org/officeDocument/2006/relationships" name="Speed" sheetId="8" state="visible" r:id="rId8"/>
    <sheet xmlns:r="http://schemas.openxmlformats.org/officeDocument/2006/relationships" name="UX" sheetId="9" state="visible" r:id="rId9"/>
    <sheet xmlns:r="http://schemas.openxmlformats.org/officeDocument/2006/relationships" name="Loca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6">
    <font>
      <name val="Calibri"/>
      <family val="2"/>
      <color theme="1"/>
      <sz val="11"/>
      <scheme val="minor"/>
    </font>
    <font>
      <name val="Arial"/>
      <b val="1"/>
      <color rgb="00D4AF7A"/>
      <sz val="36"/>
    </font>
    <font>
      <name val="Arial"/>
      <b val="1"/>
      <color rgb="00000000"/>
      <sz val="28"/>
    </font>
    <font>
      <name val="Arial"/>
      <color rgb="00666666"/>
      <sz val="16"/>
    </font>
    <font>
      <name val="Arial"/>
      <b val="1"/>
      <color rgb="00000000"/>
      <sz val="18"/>
    </font>
    <font>
      <name val="Arial"/>
      <color rgb="00000000"/>
      <sz val="11"/>
    </font>
    <font>
      <name val="Arial"/>
      <color rgb="00000000"/>
      <sz val="12"/>
    </font>
    <font>
      <name val="Arial"/>
      <b val="1"/>
      <color rgb="00000000"/>
      <sz val="14"/>
    </font>
    <font>
      <name val="Arial"/>
      <b val="1"/>
      <color rgb="0000B050"/>
      <sz val="11"/>
    </font>
    <font>
      <name val="Arial"/>
      <color rgb="00666666"/>
      <sz val="11"/>
    </font>
    <font>
      <name val="Arial"/>
      <b val="1"/>
      <color rgb="00FFC000"/>
      <sz val="11"/>
    </font>
    <font>
      <name val="Arial"/>
      <b val="1"/>
      <color rgb="00FF0000"/>
      <sz val="11"/>
    </font>
    <font>
      <name val="Arial"/>
      <b val="1"/>
      <color rgb="00D4AF7A"/>
      <sz val="12"/>
    </font>
    <font>
      <name val="Arial"/>
      <color rgb="00666666"/>
      <sz val="10"/>
    </font>
    <font>
      <name val="Arial"/>
      <b val="1"/>
      <color rgb="00000000"/>
      <sz val="12"/>
    </font>
    <font>
      <name val="Arial"/>
      <b val="1"/>
      <color rgb="00D4AF7A"/>
      <sz val="14"/>
    </font>
    <font>
      <name val="Arial"/>
      <b val="1"/>
      <color rgb="00000000"/>
      <sz val="11"/>
    </font>
    <font>
      <name val="Arial"/>
      <b val="1"/>
      <sz val="11"/>
    </font>
    <font>
      <name val="Arial"/>
      <b val="1"/>
      <sz val="12"/>
    </font>
    <font>
      <name val="Arial"/>
      <b val="1"/>
      <color rgb="00000000"/>
      <sz val="10"/>
    </font>
    <font>
      <name val="Arial"/>
      <b val="1"/>
      <color rgb="0000B050"/>
      <sz val="10"/>
    </font>
    <font>
      <name val="Arial"/>
      <b val="1"/>
      <color rgb="00FFC000"/>
      <sz val="10"/>
    </font>
    <font>
      <name val="Arial"/>
      <b val="1"/>
      <color rgb="00FF0000"/>
      <sz val="10"/>
    </font>
    <font>
      <name val="Arial"/>
      <b val="1"/>
      <color rgb="00000000"/>
      <sz val="16"/>
    </font>
    <font>
      <name val="Arial"/>
      <color rgb="00000000"/>
      <sz val="10"/>
    </font>
    <font>
      <name val="Arial"/>
      <b val="1"/>
      <color rgb="00D4AF7A"/>
      <sz val="11"/>
    </font>
  </fonts>
  <fills count="5">
    <fill>
      <patternFill/>
    </fill>
    <fill>
      <patternFill patternType="gray125"/>
    </fill>
    <fill>
      <patternFill patternType="solid">
        <fgColor rgb="00F5EFE0"/>
        <bgColor rgb="00F5EFE0"/>
      </patternFill>
    </fill>
    <fill>
      <patternFill patternType="solid">
        <fgColor rgb="00FFFF00"/>
        <bgColor rgb="00FFFF00"/>
      </patternFill>
    </fill>
    <fill>
      <patternFill patternType="solid">
        <fgColor rgb="00F5F5F5"/>
        <b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4" fillId="2" borderId="0" pivotButton="0" quotePrefix="0" xfId="0"/>
    <xf numFmtId="0" fontId="14" fillId="0" borderId="0" pivotButton="0" quotePrefix="0" xfId="0"/>
    <xf numFmtId="0" fontId="0" fillId="3" borderId="0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15" fillId="0" borderId="0" pivotButton="0" quotePrefix="0" xfId="0"/>
    <xf numFmtId="0" fontId="16" fillId="4" borderId="0" applyAlignment="1" pivotButton="0" quotePrefix="0" xfId="0">
      <alignment horizontal="center"/>
    </xf>
    <xf numFmtId="0" fontId="16" fillId="4" borderId="0" applyAlignment="1" applyProtection="1" pivotButton="0" quotePrefix="0" xfId="0">
      <alignment horizontal="center"/>
      <protection locked="0" hidden="0"/>
    </xf>
    <xf numFmtId="0" fontId="16" fillId="0" borderId="0" pivotButton="0" quotePrefix="0" xfId="0"/>
    <xf numFmtId="9" fontId="5" fillId="0" borderId="0" pivotButton="0" quotePrefix="0" xfId="0"/>
    <xf numFmtId="0" fontId="17" fillId="0" borderId="0" applyProtection="1" pivotButton="0" quotePrefix="0" xfId="0">
      <protection locked="0" hidden="0"/>
    </xf>
    <xf numFmtId="0" fontId="12" fillId="2" borderId="0" pivotButton="0" quotePrefix="0" xfId="0"/>
    <xf numFmtId="0" fontId="14" fillId="2" borderId="0" pivotButton="0" quotePrefix="0" xfId="0"/>
    <xf numFmtId="9" fontId="14" fillId="2" borderId="0" pivotButton="0" quotePrefix="0" xfId="0"/>
    <xf numFmtId="0" fontId="18" fillId="2" borderId="0" applyProtection="1" pivotButton="0" quotePrefix="0" xfId="0">
      <protection locked="0" hidden="0"/>
    </xf>
    <xf numFmtId="0" fontId="19" fillId="0" borderId="0" pivotButton="0" quotePrefix="0" xfId="0"/>
    <xf numFmtId="0" fontId="20" fillId="0" borderId="0" pivotButton="0" quotePrefix="0" xfId="0"/>
    <xf numFmtId="0" fontId="13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23" fillId="2" borderId="0" pivotButton="0" quotePrefix="0" xfId="0"/>
    <xf numFmtId="0" fontId="24" fillId="0" borderId="0" applyAlignment="1" pivotButton="0" quotePrefix="0" xfId="0">
      <alignment vertical="top" wrapText="1"/>
    </xf>
    <xf numFmtId="0" fontId="24" fillId="0" borderId="0" applyAlignment="1" applyProtection="1" pivotButton="0" quotePrefix="0" xfId="0">
      <alignment horizontal="center"/>
      <protection locked="0" hidden="0"/>
    </xf>
    <xf numFmtId="164" fontId="24" fillId="0" borderId="0" applyAlignment="1" pivotButton="0" quotePrefix="0" xfId="0">
      <alignment horizontal="center"/>
    </xf>
    <xf numFmtId="0" fontId="22" fillId="0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25" fillId="2" borderId="0" pivotButton="0" quotePrefix="0" xfId="0"/>
    <xf numFmtId="164" fontId="16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LGF CONSULTING</t>
        </is>
      </c>
    </row>
    <row r="2"/>
    <row r="3"/>
    <row r="4">
      <c r="A4" s="2" t="inlineStr">
        <is>
          <t>SEO Audit Template</t>
        </is>
      </c>
    </row>
    <row r="5"/>
    <row r="7">
      <c r="A7" s="3" t="inlineStr">
        <is>
          <t>Complete SEO Audit with Automatic Scoring</t>
        </is>
      </c>
    </row>
    <row r="10">
      <c r="A10" s="4" t="inlineStr">
        <is>
          <t>INSTRUCTIONS FOR USE:</t>
        </is>
      </c>
    </row>
    <row r="11">
      <c r="A11" s="5" t="inlineStr"/>
    </row>
    <row r="12">
      <c r="A12" s="6" t="inlineStr">
        <is>
          <t>1. Enter the website URL to audit in the "Dashboard" sheet</t>
        </is>
      </c>
    </row>
    <row r="13">
      <c r="A13" s="6" t="inlineStr">
        <is>
          <t>2. Complete each section marking Yes/No/Partial as applicable</t>
        </is>
      </c>
    </row>
    <row r="14">
      <c r="A14" s="6" t="inlineStr">
        <is>
          <t>3. Scoring will be calculated automatically</t>
        </is>
      </c>
    </row>
    <row r="15">
      <c r="A15" s="6" t="inlineStr">
        <is>
          <t>4. Review the Dashboard for summary and recommendations</t>
        </is>
      </c>
    </row>
    <row r="16">
      <c r="A16" s="6" t="inlineStr">
        <is>
          <t>5. 100+ factors organized in 8 main categories</t>
        </is>
      </c>
    </row>
    <row r="19">
      <c r="A19" s="7" t="inlineStr">
        <is>
          <t>SCORING SYSTEM:</t>
        </is>
      </c>
    </row>
    <row r="20">
      <c r="A20" s="8" t="inlineStr">
        <is>
          <t>Yes</t>
        </is>
      </c>
      <c r="B20" s="5">
        <f> 1 point</f>
        <v/>
      </c>
      <c r="C20" s="9" t="inlineStr">
        <is>
          <t>100% implemented</t>
        </is>
      </c>
    </row>
    <row r="21">
      <c r="A21" s="10" t="inlineStr">
        <is>
          <t>Partial</t>
        </is>
      </c>
      <c r="B21" s="5">
        <f> 0.5 points</f>
        <v/>
      </c>
      <c r="C21" s="9" t="inlineStr">
        <is>
          <t>50% implemented</t>
        </is>
      </c>
    </row>
    <row r="22">
      <c r="A22" s="11" t="inlineStr">
        <is>
          <t>No</t>
        </is>
      </c>
      <c r="B22" s="5">
        <f> 0 points</f>
        <v/>
      </c>
      <c r="C22" s="9" t="inlineStr">
        <is>
          <t>Not implemented</t>
        </is>
      </c>
    </row>
    <row r="26">
      <c r="A26" s="12" t="inlineStr">
        <is>
          <t>lgf-consulting.com</t>
        </is>
      </c>
    </row>
    <row r="27">
      <c r="A27" s="13" t="inlineStr">
        <is>
          <t>Web Modernization | Fintech | Valuations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2C4"/>
  <mergeCells count="16">
    <mergeCell ref="A12:H12"/>
    <mergeCell ref="A26:H26"/>
    <mergeCell ref="A4:H5"/>
    <mergeCell ref="A15:H15"/>
    <mergeCell ref="A7:H7"/>
    <mergeCell ref="C21:H21"/>
    <mergeCell ref="C22:H22"/>
    <mergeCell ref="A16:H16"/>
    <mergeCell ref="A10:H10"/>
    <mergeCell ref="A13:H13"/>
    <mergeCell ref="A11:H11"/>
    <mergeCell ref="A14:H14"/>
    <mergeCell ref="A19:H19"/>
    <mergeCell ref="C20:H20"/>
    <mergeCell ref="A27:H27"/>
    <mergeCell ref="A1:H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LOCAL SEO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Google My Business optimized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Consistent NAP (Name, Address, Phone)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Address in footer of all pages</t>
        </is>
      </c>
      <c r="B6" s="35" t="inlineStr">
        <is>
          <t>No</t>
        </is>
      </c>
      <c r="C6" s="36">
        <f>IF(B6="Sí",1,IF(B6="Parcial",0.5,0))</f>
        <v/>
      </c>
      <c r="D6" s="38" t="inlineStr">
        <is>
          <t>Medium</t>
        </is>
      </c>
      <c r="E6" s="17" t="n"/>
    </row>
    <row r="7">
      <c r="A7" s="34" t="inlineStr">
        <is>
          <t>Local business schema markup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Positive reviews and ratings</t>
        </is>
      </c>
      <c r="B8" s="35" t="inlineStr">
        <is>
          <t>No</t>
        </is>
      </c>
      <c r="C8" s="36">
        <f>IF(B8="Sí",1,IF(B8="Parcial",0.5,0))</f>
        <v/>
      </c>
      <c r="D8" s="37" t="inlineStr">
        <is>
          <t>High</t>
        </is>
      </c>
      <c r="E8" s="17" t="n"/>
    </row>
    <row r="9">
      <c r="A9" s="34" t="inlineStr">
        <is>
          <t>Response to reviews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Citations in local directories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Localized content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Optimized local keywords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Embedded Google Map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40" t="inlineStr">
        <is>
          <t>TOTAL</t>
        </is>
      </c>
      <c r="C14" s="41">
        <f>SUM(C4:C13)</f>
        <v/>
      </c>
    </row>
  </sheetData>
  <mergeCells count="1">
    <mergeCell ref="A1:E1"/>
  </mergeCells>
  <dataValidations count="1">
    <dataValidation sqref="B4 B5 B6 B7 B8 B9 B10 B11 B12 B1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0" customWidth="1" min="4" max="4"/>
    <col width="15" customWidth="1" min="5" max="5"/>
  </cols>
  <sheetData>
    <row r="1">
      <c r="A1" s="14" t="inlineStr">
        <is>
          <t>LGF CONSULTING - SEO DASHBOARD</t>
        </is>
      </c>
    </row>
    <row r="3">
      <c r="A3" s="15" t="inlineStr">
        <is>
          <t>Website URL:</t>
        </is>
      </c>
      <c r="B3" s="16" t="n"/>
      <c r="C3" s="17" t="n"/>
      <c r="D3" s="17" t="n"/>
      <c r="E3" s="17" t="n"/>
    </row>
    <row r="4">
      <c r="A4" s="15" t="inlineStr">
        <is>
          <t>Audit Date:</t>
        </is>
      </c>
      <c r="B4" s="16" t="n"/>
      <c r="C4" s="17" t="n"/>
      <c r="D4" s="17" t="n"/>
      <c r="E4" s="17" t="n"/>
    </row>
    <row r="5">
      <c r="E5" s="17" t="n"/>
    </row>
    <row r="6">
      <c r="A6" s="18" t="inlineStr">
        <is>
          <t>SCORE SUMMARY</t>
        </is>
      </c>
    </row>
    <row r="7">
      <c r="E7" s="17" t="n"/>
    </row>
    <row r="8">
      <c r="A8" s="19" t="inlineStr">
        <is>
          <t>Category</t>
        </is>
      </c>
      <c r="B8" s="19" t="inlineStr">
        <is>
          <t>Points</t>
        </is>
      </c>
      <c r="C8" s="19" t="inlineStr">
        <is>
          <t>Total</t>
        </is>
      </c>
      <c r="D8" s="19" t="inlineStr">
        <is>
          <t>%</t>
        </is>
      </c>
      <c r="E8" s="20" t="inlineStr">
        <is>
          <t>Status</t>
        </is>
      </c>
    </row>
    <row r="9">
      <c r="A9" s="5" t="inlineStr">
        <is>
          <t>Technical SEO</t>
        </is>
      </c>
      <c r="B9" s="21">
        <f>Tecnico!C24</f>
        <v/>
      </c>
      <c r="C9" s="9" t="n">
        <v>20</v>
      </c>
      <c r="D9" s="22">
        <f>B9/C9</f>
        <v/>
      </c>
      <c r="E9" s="23">
        <f>IF(D9&gt;=0.9,"Excelente",IF(D9&gt;=0.7,"Bueno",IF(D9&gt;=0.5,"Regular",IF(D9&gt;=0.3,"Deficiente","Crítico"))))</f>
        <v/>
      </c>
    </row>
    <row r="10">
      <c r="A10" s="5" t="inlineStr">
        <is>
          <t>Content</t>
        </is>
      </c>
      <c r="B10" s="21">
        <f>Contenido!C19</f>
        <v/>
      </c>
      <c r="C10" s="9" t="n">
        <v>15</v>
      </c>
      <c r="D10" s="22">
        <f>B10/C10</f>
        <v/>
      </c>
      <c r="E10" s="23">
        <f>IF(D10&gt;=0.9,"Excelente",IF(D10&gt;=0.7,"Bueno",IF(D10&gt;=0.5,"Regular",IF(D10&gt;=0.3,"Deficiente","Crítico"))))</f>
        <v/>
      </c>
    </row>
    <row r="11">
      <c r="A11" s="5" t="inlineStr">
        <is>
          <t>On-Page</t>
        </is>
      </c>
      <c r="B11" s="21">
        <f>OnPage!C19</f>
        <v/>
      </c>
      <c r="C11" s="9" t="n">
        <v>15</v>
      </c>
      <c r="D11" s="22">
        <f>B11/C11</f>
        <v/>
      </c>
      <c r="E11" s="23">
        <f>IF(D11&gt;=0.9,"Excelente",IF(D11&gt;=0.7,"Bueno",IF(D11&gt;=0.5,"Regular",IF(D11&gt;=0.3,"Deficiente","Crítico"))))</f>
        <v/>
      </c>
    </row>
    <row r="12">
      <c r="A12" s="5" t="inlineStr">
        <is>
          <t>Links</t>
        </is>
      </c>
      <c r="B12" s="21">
        <f>Enlaces!C14</f>
        <v/>
      </c>
      <c r="C12" s="9" t="n">
        <v>10</v>
      </c>
      <c r="D12" s="22">
        <f>B12/C12</f>
        <v/>
      </c>
      <c r="E12" s="23">
        <f>IF(D12&gt;=0.9,"Excelente",IF(D12&gt;=0.7,"Bueno",IF(D12&gt;=0.5,"Regular",IF(D12&gt;=0.3,"Deficiente","Crítico"))))</f>
        <v/>
      </c>
    </row>
    <row r="13">
      <c r="A13" s="5" t="inlineStr">
        <is>
          <t>Mobile</t>
        </is>
      </c>
      <c r="B13" s="21">
        <f>Mobile!C14</f>
        <v/>
      </c>
      <c r="C13" s="9" t="n">
        <v>10</v>
      </c>
      <c r="D13" s="22">
        <f>B13/C13</f>
        <v/>
      </c>
      <c r="E13" s="23">
        <f>IF(D13&gt;=0.9,"Excelente",IF(D13&gt;=0.7,"Bueno",IF(D13&gt;=0.5,"Regular",IF(D13&gt;=0.3,"Deficiente","Crítico"))))</f>
        <v/>
      </c>
    </row>
    <row r="14">
      <c r="A14" s="5" t="inlineStr">
        <is>
          <t>Speed</t>
        </is>
      </c>
      <c r="B14" s="21">
        <f>SUM(B9:B16)</f>
        <v/>
      </c>
      <c r="C14" s="9" t="n">
        <v>10</v>
      </c>
      <c r="D14" s="22">
        <f>B14/C14</f>
        <v/>
      </c>
      <c r="E14" s="23">
        <f>IF(D14&gt;=0.9,"Excelente",IF(D14&gt;=0.7,"Bueno",IF(D14&gt;=0.5,"Regular",IF(D14&gt;=0.3,"Deficiente","Crítico"))))</f>
        <v/>
      </c>
    </row>
    <row r="15">
      <c r="A15" s="5" t="inlineStr">
        <is>
          <t>UX</t>
        </is>
      </c>
      <c r="B15" s="21">
        <f>UX!C14</f>
        <v/>
      </c>
      <c r="C15" s="9" t="n">
        <v>10</v>
      </c>
      <c r="D15" s="22">
        <f>B15/C15</f>
        <v/>
      </c>
      <c r="E15" s="23">
        <f>IF(D15&gt;=0.9,"Excelente",IF(D15&gt;=0.7,"Bueno",IF(D15&gt;=0.5,"Regular",IF(D15&gt;=0.3,"Deficiente","Crítico"))))</f>
        <v/>
      </c>
    </row>
    <row r="16">
      <c r="A16" s="5" t="inlineStr">
        <is>
          <t>Local SEO</t>
        </is>
      </c>
      <c r="B16" s="21">
        <f>Local!C14</f>
        <v/>
      </c>
      <c r="C16" s="9" t="n">
        <v>10</v>
      </c>
      <c r="D16" s="22">
        <f>B16/C16</f>
        <v/>
      </c>
      <c r="E16" s="23">
        <f>IF(D16&gt;=0.9,"Excelente",IF(D16&gt;=0.7,"Bueno",IF(D16&gt;=0.5,"Regular",IF(D16&gt;=0.3,"Deficiente","Crítico"))))</f>
        <v/>
      </c>
    </row>
    <row r="17">
      <c r="A17" s="24" t="inlineStr">
        <is>
          <t>GRAND TOTAL</t>
        </is>
      </c>
      <c r="B17" s="25" t="n"/>
      <c r="C17" s="25" t="n">
        <v>100</v>
      </c>
      <c r="D17" s="26" t="n"/>
      <c r="E17" s="27" t="n"/>
    </row>
    <row r="18">
      <c r="E18" s="17" t="n"/>
    </row>
    <row r="19">
      <c r="A19" s="18" t="inlineStr">
        <is>
          <t>RESULTS INTERPRETATION</t>
        </is>
      </c>
    </row>
    <row r="20">
      <c r="A20" s="28" t="inlineStr">
        <is>
          <t>90-100%</t>
        </is>
      </c>
      <c r="B20" s="29" t="inlineStr">
        <is>
          <t>Excellent</t>
        </is>
      </c>
      <c r="C20" s="30" t="inlineStr">
        <is>
          <t>Professionally optimized SEO</t>
        </is>
      </c>
    </row>
    <row r="21">
      <c r="A21" s="28" t="inlineStr">
        <is>
          <t>70-89%</t>
        </is>
      </c>
      <c r="B21" s="29" t="inlineStr">
        <is>
          <t>Good</t>
        </is>
      </c>
      <c r="C21" s="30" t="inlineStr">
        <is>
          <t>Good optimization level, minor improvements needed</t>
        </is>
      </c>
    </row>
    <row r="22">
      <c r="A22" s="28" t="inlineStr">
        <is>
          <t>50-69%</t>
        </is>
      </c>
      <c r="B22" s="31" t="inlineStr">
        <is>
          <t>Fair</t>
        </is>
      </c>
      <c r="C22" s="30" t="inlineStr">
        <is>
          <t>Requires moderate optimization</t>
        </is>
      </c>
    </row>
    <row r="23">
      <c r="A23" s="28" t="inlineStr">
        <is>
          <t>30-49%</t>
        </is>
      </c>
      <c r="B23" s="32" t="inlineStr">
        <is>
          <t>Poor</t>
        </is>
      </c>
      <c r="C23" s="30" t="inlineStr">
        <is>
          <t>Needs significant work</t>
        </is>
      </c>
    </row>
    <row r="24">
      <c r="A24" s="28" t="inlineStr">
        <is>
          <t>0-29%</t>
        </is>
      </c>
      <c r="B24" s="32" t="inlineStr">
        <is>
          <t>Critical</t>
        </is>
      </c>
      <c r="C24" s="30" t="inlineStr">
        <is>
          <t>Requires urgent intervention</t>
        </is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 password="DE58"/>
  <mergeCells count="10">
    <mergeCell ref="C24:H24"/>
    <mergeCell ref="B4:E4"/>
    <mergeCell ref="C22:H22"/>
    <mergeCell ref="C23:H23"/>
    <mergeCell ref="A19:H19"/>
    <mergeCell ref="B3:E3"/>
    <mergeCell ref="A1:H1"/>
    <mergeCell ref="C21:H21"/>
    <mergeCell ref="A6:H6"/>
    <mergeCell ref="C20:H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TECHNICAL SEO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XML Sitemap present and updated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robots.txt file correctly configured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SSL/HTTPS certificate active</t>
        </is>
      </c>
      <c r="B6" s="35" t="inlineStr">
        <is>
          <t>No</t>
        </is>
      </c>
      <c r="C6" s="36">
        <f>IF(B6="Sí",1,IF(B6="Parcial",0.5,0))</f>
        <v/>
      </c>
      <c r="D6" s="37" t="inlineStr">
        <is>
          <t>High</t>
        </is>
      </c>
      <c r="E6" s="17" t="n"/>
    </row>
    <row r="7">
      <c r="A7" s="34" t="inlineStr">
        <is>
          <t>Canonical URLs implemented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No duplicate content</t>
        </is>
      </c>
      <c r="B8" s="35" t="inlineStr">
        <is>
          <t>No</t>
        </is>
      </c>
      <c r="C8" s="36">
        <f>IF(B8="Sí",1,IF(B8="Parcial",0.5,0))</f>
        <v/>
      </c>
      <c r="D8" s="37" t="inlineStr">
        <is>
          <t>High</t>
        </is>
      </c>
      <c r="E8" s="17" t="n"/>
    </row>
    <row r="9">
      <c r="A9" s="34" t="inlineStr">
        <is>
          <t>Hreflang tags for multilingual sites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Friendly URL structure</t>
        </is>
      </c>
      <c r="B10" s="35" t="inlineStr">
        <is>
          <t>No</t>
        </is>
      </c>
      <c r="C10" s="36">
        <f>IF(B10="Sí",1,IF(B10="Parcial",0.5,0))</f>
        <v/>
      </c>
      <c r="D10" s="37" t="inlineStr">
        <is>
          <t>High</t>
        </is>
      </c>
      <c r="E10" s="17" t="n"/>
    </row>
    <row r="11">
      <c r="A11" s="34" t="inlineStr">
        <is>
          <t>No 404 errors or broken links</t>
        </is>
      </c>
      <c r="B11" s="35" t="inlineStr">
        <is>
          <t>No</t>
        </is>
      </c>
      <c r="C11" s="36">
        <f>IF(B11="Sí",1,IF(B11="Parcial",0.5,0))</f>
        <v/>
      </c>
      <c r="D11" s="37" t="inlineStr">
        <is>
          <t>High</t>
        </is>
      </c>
      <c r="E11" s="17" t="n"/>
    </row>
    <row r="12">
      <c r="A12" s="34" t="inlineStr">
        <is>
          <t>301 redirects correctly implemented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Schema markup implemented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34" t="inlineStr">
        <is>
          <t>Structured data validated</t>
        </is>
      </c>
      <c r="B14" s="35" t="inlineStr">
        <is>
          <t>No</t>
        </is>
      </c>
      <c r="C14" s="36">
        <f>IF(B14="Sí",1,IF(B14="Parcial",0.5,0))</f>
        <v/>
      </c>
      <c r="D14" s="38" t="inlineStr">
        <is>
          <t>Medium</t>
        </is>
      </c>
      <c r="E14" s="17" t="n"/>
    </row>
    <row r="15">
      <c r="A15" s="34" t="inlineStr">
        <is>
          <t>Google Search Console configured</t>
        </is>
      </c>
      <c r="B15" s="35" t="inlineStr">
        <is>
          <t>No</t>
        </is>
      </c>
      <c r="C15" s="36">
        <f>IF(B15="Sí",1,IF(B15="Parcial",0.5,0))</f>
        <v/>
      </c>
      <c r="D15" s="37" t="inlineStr">
        <is>
          <t>High</t>
        </is>
      </c>
      <c r="E15" s="17" t="n"/>
    </row>
    <row r="16">
      <c r="A16" s="34" t="inlineStr">
        <is>
          <t>Google Analytics configured</t>
        </is>
      </c>
      <c r="B16" s="35" t="inlineStr">
        <is>
          <t>No</t>
        </is>
      </c>
      <c r="C16" s="36">
        <f>IF(B16="Sí",1,IF(B16="Parcial",0.5,0))</f>
        <v/>
      </c>
      <c r="D16" s="37" t="inlineStr">
        <is>
          <t>High</t>
        </is>
      </c>
      <c r="E16" s="17" t="n"/>
    </row>
    <row r="17">
      <c r="A17" s="34" t="inlineStr">
        <is>
          <t>Correct indexing in search engines</t>
        </is>
      </c>
      <c r="B17" s="35" t="inlineStr">
        <is>
          <t>No</t>
        </is>
      </c>
      <c r="C17" s="36">
        <f>IF(B17="Sí",1,IF(B17="Parcial",0.5,0))</f>
        <v/>
      </c>
      <c r="D17" s="37" t="inlineStr">
        <is>
          <t>High</t>
        </is>
      </c>
      <c r="E17" s="17" t="n"/>
    </row>
    <row r="18">
      <c r="A18" s="34" t="inlineStr">
        <is>
          <t>Pagination correctly implemented</t>
        </is>
      </c>
      <c r="B18" s="35" t="inlineStr">
        <is>
          <t>No</t>
        </is>
      </c>
      <c r="C18" s="36">
        <f>IF(B18="Sí",1,IF(B18="Parcial",0.5,0))</f>
        <v/>
      </c>
      <c r="D18" s="38" t="inlineStr">
        <is>
          <t>Medium</t>
        </is>
      </c>
      <c r="E18" s="17" t="n"/>
    </row>
    <row r="19">
      <c r="A19" s="34" t="inlineStr">
        <is>
          <t>AMP implemented (if applicable)</t>
        </is>
      </c>
      <c r="B19" s="35" t="inlineStr">
        <is>
          <t>No</t>
        </is>
      </c>
      <c r="C19" s="36">
        <f>IF(B19="Sí",1,IF(B19="Parcial",0.5,0))</f>
        <v/>
      </c>
      <c r="D19" s="39" t="inlineStr">
        <is>
          <t>Low</t>
        </is>
      </c>
      <c r="E19" s="17" t="n"/>
    </row>
    <row r="20">
      <c r="A20" s="34" t="inlineStr">
        <is>
          <t>PWA configured (if applicable)</t>
        </is>
      </c>
      <c r="B20" s="35" t="inlineStr">
        <is>
          <t>No</t>
        </is>
      </c>
      <c r="C20" s="36">
        <f>IF(B20="Sí",1,IF(B20="Parcial",0.5,0))</f>
        <v/>
      </c>
      <c r="D20" s="39" t="inlineStr">
        <is>
          <t>Low</t>
        </is>
      </c>
      <c r="E20" s="17" t="n"/>
    </row>
    <row r="21">
      <c r="A21" s="34" t="inlineStr">
        <is>
          <t>No Google penalties</t>
        </is>
      </c>
      <c r="B21" s="35" t="inlineStr">
        <is>
          <t>No</t>
        </is>
      </c>
      <c r="C21" s="36">
        <f>IF(B21="Sí",1,IF(B21="Parcial",0.5,0))</f>
        <v/>
      </c>
      <c r="D21" s="37" t="inlineStr">
        <is>
          <t>High</t>
        </is>
      </c>
      <c r="E21" s="17" t="n"/>
    </row>
    <row r="22">
      <c r="A22" s="34" t="inlineStr">
        <is>
          <t>Crawl budget optimized</t>
        </is>
      </c>
      <c r="B22" s="35" t="inlineStr">
        <is>
          <t>No</t>
        </is>
      </c>
      <c r="C22" s="36">
        <f>IF(B22="Sí",1,IF(B22="Parcial",0.5,0))</f>
        <v/>
      </c>
      <c r="D22" s="38" t="inlineStr">
        <is>
          <t>Medium</t>
        </is>
      </c>
      <c r="E22" s="17" t="n"/>
    </row>
    <row r="23">
      <c r="A23" s="34" t="inlineStr">
        <is>
          <t>Log files analyzed</t>
        </is>
      </c>
      <c r="B23" s="35" t="inlineStr">
        <is>
          <t>No</t>
        </is>
      </c>
      <c r="C23" s="36">
        <f>IF(B23="Sí",1,IF(B23="Parcial",0.5,0))</f>
        <v/>
      </c>
      <c r="D23" s="39" t="inlineStr">
        <is>
          <t>Low</t>
        </is>
      </c>
      <c r="E23" s="17" t="n"/>
    </row>
    <row r="24">
      <c r="A24" s="40" t="inlineStr">
        <is>
          <t>TOTAL</t>
        </is>
      </c>
      <c r="C24" s="41">
        <f>SUM(C4:C23)</f>
        <v/>
      </c>
    </row>
  </sheetData>
  <mergeCells count="1">
    <mergeCell ref="A1:E1"/>
  </mergeCells>
  <dataValidations count="1">
    <dataValidation sqref="B4 B5 B6 B7 B8 B9 B10 B11 B12 B13 B14 B15 B16 B17 B18 B19 B20 B21 B22 B2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CONTENT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Unique and original content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Keyword research performed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Appropriate keyword density</t>
        </is>
      </c>
      <c r="B6" s="35" t="inlineStr">
        <is>
          <t>No</t>
        </is>
      </c>
      <c r="C6" s="36">
        <f>IF(B6="Sí",1,IF(B6="Parcial",0.5,0))</f>
        <v/>
      </c>
      <c r="D6" s="38" t="inlineStr">
        <is>
          <t>Medium</t>
        </is>
      </c>
      <c r="E6" s="17" t="n"/>
    </row>
    <row r="7">
      <c r="A7" s="34" t="inlineStr">
        <is>
          <t>Content updated regularly</t>
        </is>
      </c>
      <c r="B7" s="35" t="inlineStr">
        <is>
          <t>No</t>
        </is>
      </c>
      <c r="C7" s="36">
        <f>IF(B7="Sí",1,IF(B7="Parcial",0.5,0))</f>
        <v/>
      </c>
      <c r="D7" s="38" t="inlineStr">
        <is>
          <t>Medium</t>
        </is>
      </c>
      <c r="E7" s="17" t="n"/>
    </row>
    <row r="8">
      <c r="A8" s="34" t="inlineStr">
        <is>
          <t>Adequate content length (&gt;300 words)</t>
        </is>
      </c>
      <c r="B8" s="35" t="inlineStr">
        <is>
          <t>No</t>
        </is>
      </c>
      <c r="C8" s="36">
        <f>IF(B8="Sí",1,IF(B8="Parcial",0.5,0))</f>
        <v/>
      </c>
      <c r="D8" s="38" t="inlineStr">
        <is>
          <t>Medium</t>
        </is>
      </c>
      <c r="E8" s="17" t="n"/>
    </row>
    <row r="9">
      <c r="A9" s="34" t="inlineStr">
        <is>
          <t>Multimedia content (images, videos)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Active blog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Evergreen content present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FAQs implemented</t>
        </is>
      </c>
      <c r="B12" s="35" t="inlineStr">
        <is>
          <t>No</t>
        </is>
      </c>
      <c r="C12" s="36">
        <f>IF(B12="Sí",1,IF(B12="Parcial",0.5,0))</f>
        <v/>
      </c>
      <c r="D12" s="39" t="inlineStr">
        <is>
          <t>Low</t>
        </is>
      </c>
      <c r="E12" s="17" t="n"/>
    </row>
    <row r="13">
      <c r="A13" s="34" t="inlineStr">
        <is>
          <t>Guides and tutorials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34" t="inlineStr">
        <is>
          <t>Case studies</t>
        </is>
      </c>
      <c r="B14" s="35" t="inlineStr">
        <is>
          <t>No</t>
        </is>
      </c>
      <c r="C14" s="36">
        <f>IF(B14="Sí",1,IF(B14="Parcial",0.5,0))</f>
        <v/>
      </c>
      <c r="D14" s="39" t="inlineStr">
        <is>
          <t>Low</t>
        </is>
      </c>
      <c r="E14" s="17" t="n"/>
    </row>
    <row r="15">
      <c r="A15" s="34" t="inlineStr">
        <is>
          <t>Testimonials and reviews</t>
        </is>
      </c>
      <c r="B15" s="35" t="inlineStr">
        <is>
          <t>No</t>
        </is>
      </c>
      <c r="C15" s="36">
        <f>IF(B15="Sí",1,IF(B15="Parcial",0.5,0))</f>
        <v/>
      </c>
      <c r="D15" s="38" t="inlineStr">
        <is>
          <t>Medium</t>
        </is>
      </c>
      <c r="E15" s="17" t="n"/>
    </row>
    <row r="16">
      <c r="A16" s="34" t="inlineStr">
        <is>
          <t>Clear call-to-actions</t>
        </is>
      </c>
      <c r="B16" s="35" t="inlineStr">
        <is>
          <t>No</t>
        </is>
      </c>
      <c r="C16" s="36">
        <f>IF(B16="Sí",1,IF(B16="Parcial",0.5,0))</f>
        <v/>
      </c>
      <c r="D16" s="38" t="inlineStr">
        <is>
          <t>Medium</t>
        </is>
      </c>
      <c r="E16" s="17" t="n"/>
    </row>
    <row r="17">
      <c r="A17" s="34" t="inlineStr">
        <is>
          <t>Content optimized for featured snippets</t>
        </is>
      </c>
      <c r="B17" s="35" t="inlineStr">
        <is>
          <t>No</t>
        </is>
      </c>
      <c r="C17" s="36">
        <f>IF(B17="Sí",1,IF(B17="Parcial",0.5,0))</f>
        <v/>
      </c>
      <c r="D17" s="38" t="inlineStr">
        <is>
          <t>Medium</t>
        </is>
      </c>
      <c r="E17" s="17" t="n"/>
    </row>
    <row r="18">
      <c r="A18" s="34" t="inlineStr">
        <is>
          <t>LSI keywords implemented</t>
        </is>
      </c>
      <c r="B18" s="35" t="inlineStr">
        <is>
          <t>No</t>
        </is>
      </c>
      <c r="C18" s="36">
        <f>IF(B18="Sí",1,IF(B18="Parcial",0.5,0))</f>
        <v/>
      </c>
      <c r="D18" s="38" t="inlineStr">
        <is>
          <t>Medium</t>
        </is>
      </c>
      <c r="E18" s="17" t="n"/>
    </row>
    <row r="19">
      <c r="A19" s="40" t="inlineStr">
        <is>
          <t>TOTAL</t>
        </is>
      </c>
      <c r="C19" s="41">
        <f>SUM(C4:C18)</f>
        <v/>
      </c>
    </row>
  </sheetData>
  <mergeCells count="1">
    <mergeCell ref="A1:E1"/>
  </mergeCells>
  <dataValidations count="1">
    <dataValidation sqref="B4 B5 B6 B7 B8 B9 B10 B11 B12 B13 B14 B15 B16 B17 B18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ON-PAGE SEO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Unique and optimized titles (50-60 characters)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Optimized meta descriptions (150-160 characters)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Unique H1 per page</t>
        </is>
      </c>
      <c r="B6" s="35" t="inlineStr">
        <is>
          <t>No</t>
        </is>
      </c>
      <c r="C6" s="36">
        <f>IF(B6="Sí",1,IF(B6="Parcial",0.5,0))</f>
        <v/>
      </c>
      <c r="D6" s="37" t="inlineStr">
        <is>
          <t>High</t>
        </is>
      </c>
      <c r="E6" s="17" t="n"/>
    </row>
    <row r="7">
      <c r="A7" s="34" t="inlineStr">
        <is>
          <t>Hierarchical heading structure (H1-H6)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Keywords in titles and headings</t>
        </is>
      </c>
      <c r="B8" s="35" t="inlineStr">
        <is>
          <t>No</t>
        </is>
      </c>
      <c r="C8" s="36">
        <f>IF(B8="Sí",1,IF(B8="Parcial",0.5,0))</f>
        <v/>
      </c>
      <c r="D8" s="37" t="inlineStr">
        <is>
          <t>High</t>
        </is>
      </c>
      <c r="E8" s="17" t="n"/>
    </row>
    <row r="9">
      <c r="A9" s="34" t="inlineStr">
        <is>
          <t>Alt text on all images</t>
        </is>
      </c>
      <c r="B9" s="35" t="inlineStr">
        <is>
          <t>No</t>
        </is>
      </c>
      <c r="C9" s="36">
        <f>IF(B9="Sí",1,IF(B9="Parcial",0.5,0))</f>
        <v/>
      </c>
      <c r="D9" s="37" t="inlineStr">
        <is>
          <t>High</t>
        </is>
      </c>
      <c r="E9" s="17" t="n"/>
    </row>
    <row r="10">
      <c r="A10" s="34" t="inlineStr">
        <is>
          <t>Descriptive and short URLs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Strategic internal links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Optimized anchor text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Breadcrumbs implemented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34" t="inlineStr">
        <is>
          <t>Open Graph tags configured</t>
        </is>
      </c>
      <c r="B14" s="35" t="inlineStr">
        <is>
          <t>No</t>
        </is>
      </c>
      <c r="C14" s="36">
        <f>IF(B14="Sí",1,IF(B14="Parcial",0.5,0))</f>
        <v/>
      </c>
      <c r="D14" s="38" t="inlineStr">
        <is>
          <t>Medium</t>
        </is>
      </c>
      <c r="E14" s="17" t="n"/>
    </row>
    <row r="15">
      <c r="A15" s="34" t="inlineStr">
        <is>
          <t>Twitter Cards configured</t>
        </is>
      </c>
      <c r="B15" s="35" t="inlineStr">
        <is>
          <t>No</t>
        </is>
      </c>
      <c r="C15" s="36">
        <f>IF(B15="Sí",1,IF(B15="Parcial",0.5,0))</f>
        <v/>
      </c>
      <c r="D15" s="38" t="inlineStr">
        <is>
          <t>Medium</t>
        </is>
      </c>
      <c r="E15" s="17" t="n"/>
    </row>
    <row r="16">
      <c r="A16" s="34" t="inlineStr">
        <is>
          <t>Favicon present</t>
        </is>
      </c>
      <c r="B16" s="35" t="inlineStr">
        <is>
          <t>No</t>
        </is>
      </c>
      <c r="C16" s="36">
        <f>IF(B16="Sí",1,IF(B16="Parcial",0.5,0))</f>
        <v/>
      </c>
      <c r="D16" s="39" t="inlineStr">
        <is>
          <t>Low</t>
        </is>
      </c>
      <c r="E16" s="17" t="n"/>
    </row>
    <row r="17">
      <c r="A17" s="34" t="inlineStr">
        <is>
          <t>Appropriate use of bold and italics</t>
        </is>
      </c>
      <c r="B17" s="35" t="inlineStr">
        <is>
          <t>No</t>
        </is>
      </c>
      <c r="C17" s="36">
        <f>IF(B17="Sí",1,IF(B17="Parcial",0.5,0))</f>
        <v/>
      </c>
      <c r="D17" s="39" t="inlineStr">
        <is>
          <t>Low</t>
        </is>
      </c>
      <c r="E17" s="17" t="n"/>
    </row>
    <row r="18">
      <c r="A18" s="34" t="inlineStr">
        <is>
          <t>Lists and bullets for better readability</t>
        </is>
      </c>
      <c r="B18" s="35" t="inlineStr">
        <is>
          <t>No</t>
        </is>
      </c>
      <c r="C18" s="36">
        <f>IF(B18="Sí",1,IF(B18="Parcial",0.5,0))</f>
        <v/>
      </c>
      <c r="D18" s="39" t="inlineStr">
        <is>
          <t>Low</t>
        </is>
      </c>
      <c r="E18" s="17" t="n"/>
    </row>
    <row r="19">
      <c r="A19" s="40" t="inlineStr">
        <is>
          <t>TOTAL</t>
        </is>
      </c>
      <c r="C19" s="41">
        <f>SUM(C4:C18)</f>
        <v/>
      </c>
    </row>
  </sheetData>
  <mergeCells count="1">
    <mergeCell ref="A1:E1"/>
  </mergeCells>
  <dataValidations count="1">
    <dataValidation sqref="B4 B5 B6 B7 B8 B9 B10 B11 B12 B13 B14 B15 B16 B17 B18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LINKS / BACKLINKS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Healthy backlink profile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Links from high authority sites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Diversified anchor text</t>
        </is>
      </c>
      <c r="B6" s="35" t="inlineStr">
        <is>
          <t>No</t>
        </is>
      </c>
      <c r="C6" s="36">
        <f>IF(B6="Sí",1,IF(B6="Parcial",0.5,0))</f>
        <v/>
      </c>
      <c r="D6" s="38" t="inlineStr">
        <is>
          <t>Medium</t>
        </is>
      </c>
      <c r="E6" s="17" t="n"/>
    </row>
    <row r="7">
      <c r="A7" s="34" t="inlineStr">
        <is>
          <t>No toxic or spam links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Disavow file updated if necessary</t>
        </is>
      </c>
      <c r="B8" s="35" t="inlineStr">
        <is>
          <t>No</t>
        </is>
      </c>
      <c r="C8" s="36">
        <f>IF(B8="Sí",1,IF(B8="Parcial",0.5,0))</f>
        <v/>
      </c>
      <c r="D8" s="38" t="inlineStr">
        <is>
          <t>Medium</t>
        </is>
      </c>
      <c r="E8" s="17" t="n"/>
    </row>
    <row r="9">
      <c r="A9" s="34" t="inlineStr">
        <is>
          <t>Outbound links to relevant sites</t>
        </is>
      </c>
      <c r="B9" s="35" t="inlineStr">
        <is>
          <t>No</t>
        </is>
      </c>
      <c r="C9" s="36">
        <f>IF(B9="Sí",1,IF(B9="Parcial",0.5,0))</f>
        <v/>
      </c>
      <c r="D9" s="39" t="inlineStr">
        <is>
          <t>Low</t>
        </is>
      </c>
      <c r="E9" s="17" t="n"/>
    </row>
    <row r="10">
      <c r="A10" s="34" t="inlineStr">
        <is>
          <t>Optimized internal links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Balanced no follow vs follow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Active link building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Strategic guest posting</t>
        </is>
      </c>
      <c r="B13" s="35" t="inlineStr">
        <is>
          <t>No</t>
        </is>
      </c>
      <c r="C13" s="36">
        <f>IF(B13="Sí",1,IF(B13="Parcial",0.5,0))</f>
        <v/>
      </c>
      <c r="D13" s="39" t="inlineStr">
        <is>
          <t>Low</t>
        </is>
      </c>
      <c r="E13" s="17" t="n"/>
    </row>
    <row r="14">
      <c r="A14" s="40" t="inlineStr">
        <is>
          <t>TOTAL</t>
        </is>
      </c>
      <c r="C14" s="41">
        <f>SUM(C4:C13)</f>
        <v/>
      </c>
    </row>
  </sheetData>
  <mergeCells count="1">
    <mergeCell ref="A1:E1"/>
  </mergeCells>
  <dataValidations count="1">
    <dataValidation sqref="B4 B5 B6 B7 B8 B9 B10 B11 B12 B1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MOBILE &amp; RESPONSIVE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100% responsive design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Mobile-first indexing optimized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Intuitive mobile navigation</t>
        </is>
      </c>
      <c r="B6" s="35" t="inlineStr">
        <is>
          <t>No</t>
        </is>
      </c>
      <c r="C6" s="36">
        <f>IF(B6="Sí",1,IF(B6="Parcial",0.5,0))</f>
        <v/>
      </c>
      <c r="D6" s="37" t="inlineStr">
        <is>
          <t>High</t>
        </is>
      </c>
      <c r="E6" s="17" t="n"/>
    </row>
    <row r="7">
      <c r="A7" s="34" t="inlineStr">
        <is>
          <t>Buttons and CTAs with adequate touch size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Readable text without zoom</t>
        </is>
      </c>
      <c r="B8" s="35" t="inlineStr">
        <is>
          <t>No</t>
        </is>
      </c>
      <c r="C8" s="36">
        <f>IF(B8="Sí",1,IF(B8="Parcial",0.5,0))</f>
        <v/>
      </c>
      <c r="D8" s="37" t="inlineStr">
        <is>
          <t>High</t>
        </is>
      </c>
      <c r="E8" s="17" t="n"/>
    </row>
    <row r="9">
      <c r="A9" s="34" t="inlineStr">
        <is>
          <t>No intrusive pop-ups on mobile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Forms optimized for mobile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Responsive images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Google Mobile-Friendly test passed</t>
        </is>
      </c>
      <c r="B12" s="35" t="inlineStr">
        <is>
          <t>No</t>
        </is>
      </c>
      <c r="C12" s="36">
        <f>IF(B12="Sí",1,IF(B12="Parcial",0.5,0))</f>
        <v/>
      </c>
      <c r="D12" s="37" t="inlineStr">
        <is>
          <t>High</t>
        </is>
      </c>
      <c r="E12" s="17" t="n"/>
    </row>
    <row r="13">
      <c r="A13" s="34" t="inlineStr">
        <is>
          <t>Viewport meta tag configured</t>
        </is>
      </c>
      <c r="B13" s="35" t="inlineStr">
        <is>
          <t>No</t>
        </is>
      </c>
      <c r="C13" s="36">
        <f>IF(B13="Sí",1,IF(B13="Parcial",0.5,0))</f>
        <v/>
      </c>
      <c r="D13" s="37" t="inlineStr">
        <is>
          <t>High</t>
        </is>
      </c>
      <c r="E13" s="17" t="n"/>
    </row>
    <row r="14">
      <c r="A14" s="40" t="inlineStr">
        <is>
          <t>TOTAL</t>
        </is>
      </c>
      <c r="C14" s="41">
        <f>SUM(C4:C13)</f>
        <v/>
      </c>
    </row>
  </sheetData>
  <mergeCells count="1">
    <mergeCell ref="A1:E1"/>
  </mergeCells>
  <dataValidations count="1">
    <dataValidation sqref="B4 B5 B6 B7 B8 B9 B10 B11 B12 B1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SPEED &amp; PERFORMANCE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Core Web Vitals: LCP &lt; 2.5s</t>
        </is>
      </c>
      <c r="B4" s="35" t="inlineStr">
        <is>
          <t>No</t>
        </is>
      </c>
      <c r="C4" s="36">
        <f>IF(B4="Sí",1,IF(B4="Parcial",0.5,0))</f>
        <v/>
      </c>
      <c r="D4" s="37" t="inlineStr">
        <is>
          <t>High</t>
        </is>
      </c>
      <c r="E4" s="17" t="n"/>
    </row>
    <row r="5">
      <c r="A5" s="34" t="inlineStr">
        <is>
          <t>Core Web Vitals: FID &lt; 100ms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Core Web Vitals: CLS &lt; 0.1</t>
        </is>
      </c>
      <c r="B6" s="35" t="inlineStr">
        <is>
          <t>No</t>
        </is>
      </c>
      <c r="C6" s="36">
        <f>IF(B6="Sí",1,IF(B6="Parcial",0.5,0))</f>
        <v/>
      </c>
      <c r="D6" s="37" t="inlineStr">
        <is>
          <t>High</t>
        </is>
      </c>
      <c r="E6" s="17" t="n"/>
    </row>
    <row r="7">
      <c r="A7" s="34" t="inlineStr">
        <is>
          <t>Load time &lt; 3 seconds</t>
        </is>
      </c>
      <c r="B7" s="35" t="inlineStr">
        <is>
          <t>No</t>
        </is>
      </c>
      <c r="C7" s="36">
        <f>IF(B7="Sí",1,IF(B7="Parcial",0.5,0))</f>
        <v/>
      </c>
      <c r="D7" s="37" t="inlineStr">
        <is>
          <t>High</t>
        </is>
      </c>
      <c r="E7" s="17" t="n"/>
    </row>
    <row r="8">
      <c r="A8" s="34" t="inlineStr">
        <is>
          <t>Optimized and compressed images</t>
        </is>
      </c>
      <c r="B8" s="35" t="inlineStr">
        <is>
          <t>No</t>
        </is>
      </c>
      <c r="C8" s="36">
        <f>IF(B8="Sí",1,IF(B8="Parcial",0.5,0))</f>
        <v/>
      </c>
      <c r="D8" s="37" t="inlineStr">
        <is>
          <t>High</t>
        </is>
      </c>
      <c r="E8" s="17" t="n"/>
    </row>
    <row r="9">
      <c r="A9" s="34" t="inlineStr">
        <is>
          <t>Lazy loading implemented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CSS and JS minified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Browser cache configured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CDN implemented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GZIP/Brotli compression enabled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40" t="inlineStr">
        <is>
          <t>TOTAL</t>
        </is>
      </c>
      <c r="C14" s="41">
        <f>SUM(C4:C13)</f>
        <v/>
      </c>
    </row>
  </sheetData>
  <mergeCells count="1">
    <mergeCell ref="A1:E1"/>
  </mergeCells>
  <dataValidations count="1">
    <dataValidation sqref="B4 B5 B6 B7 B8 B9 B10 B11 B12 B1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0" customWidth="1" min="3" max="3"/>
    <col width="12" customWidth="1" min="4" max="4"/>
    <col width="40" customWidth="1" min="5" max="5"/>
  </cols>
  <sheetData>
    <row r="1">
      <c r="A1" s="33" t="inlineStr">
        <is>
          <t>LGF CONSULTING - USER EXPERIENCE</t>
        </is>
      </c>
    </row>
    <row r="3">
      <c r="A3" s="19" t="inlineStr">
        <is>
          <t>SEO Factor</t>
        </is>
      </c>
      <c r="B3" s="19" t="inlineStr">
        <is>
          <t>Status</t>
        </is>
      </c>
      <c r="C3" s="19" t="inlineStr">
        <is>
          <t>Points</t>
        </is>
      </c>
      <c r="D3" s="19" t="inlineStr">
        <is>
          <t>Priority</t>
        </is>
      </c>
      <c r="E3" s="19" t="inlineStr">
        <is>
          <t>Notes</t>
        </is>
      </c>
    </row>
    <row r="4">
      <c r="A4" s="34" t="inlineStr">
        <is>
          <t>Modern and professional design</t>
        </is>
      </c>
      <c r="B4" s="35" t="inlineStr">
        <is>
          <t>No</t>
        </is>
      </c>
      <c r="C4" s="36">
        <f>IF(B4="Sí",1,IF(B4="Parcial",0.5,0))</f>
        <v/>
      </c>
      <c r="D4" s="38" t="inlineStr">
        <is>
          <t>Medium</t>
        </is>
      </c>
      <c r="E4" s="17" t="n"/>
    </row>
    <row r="5">
      <c r="A5" s="34" t="inlineStr">
        <is>
          <t>Intuitive navigation</t>
        </is>
      </c>
      <c r="B5" s="35" t="inlineStr">
        <is>
          <t>No</t>
        </is>
      </c>
      <c r="C5" s="36">
        <f>IF(B5="Sí",1,IF(B5="Parcial",0.5,0))</f>
        <v/>
      </c>
      <c r="D5" s="37" t="inlineStr">
        <is>
          <t>High</t>
        </is>
      </c>
      <c r="E5" s="17" t="n"/>
    </row>
    <row r="6">
      <c r="A6" s="34" t="inlineStr">
        <is>
          <t>Clear information structure</t>
        </is>
      </c>
      <c r="B6" s="35" t="inlineStr">
        <is>
          <t>No</t>
        </is>
      </c>
      <c r="C6" s="36">
        <f>IF(B6="Sí",1,IF(B6="Parcial",0.5,0))</f>
        <v/>
      </c>
      <c r="D6" s="37" t="inlineStr">
        <is>
          <t>High</t>
        </is>
      </c>
      <c r="E6" s="17" t="n"/>
    </row>
    <row r="7">
      <c r="A7" s="34" t="inlineStr">
        <is>
          <t>Time on site &gt; 2 minutes</t>
        </is>
      </c>
      <c r="B7" s="35" t="inlineStr">
        <is>
          <t>No</t>
        </is>
      </c>
      <c r="C7" s="36">
        <f>IF(B7="Sí",1,IF(B7="Parcial",0.5,0))</f>
        <v/>
      </c>
      <c r="D7" s="38" t="inlineStr">
        <is>
          <t>Medium</t>
        </is>
      </c>
      <c r="E7" s="17" t="n"/>
    </row>
    <row r="8">
      <c r="A8" s="34" t="inlineStr">
        <is>
          <t>Bounce rate &lt; 50%</t>
        </is>
      </c>
      <c r="B8" s="35" t="inlineStr">
        <is>
          <t>No</t>
        </is>
      </c>
      <c r="C8" s="36">
        <f>IF(B8="Sí",1,IF(B8="Parcial",0.5,0))</f>
        <v/>
      </c>
      <c r="D8" s="38" t="inlineStr">
        <is>
          <t>Medium</t>
        </is>
      </c>
      <c r="E8" s="17" t="n"/>
    </row>
    <row r="9">
      <c r="A9" s="34" t="inlineStr">
        <is>
          <t>Visible and effective CTAs</t>
        </is>
      </c>
      <c r="B9" s="35" t="inlineStr">
        <is>
          <t>No</t>
        </is>
      </c>
      <c r="C9" s="36">
        <f>IF(B9="Sí",1,IF(B9="Parcial",0.5,0))</f>
        <v/>
      </c>
      <c r="D9" s="38" t="inlineStr">
        <is>
          <t>Medium</t>
        </is>
      </c>
      <c r="E9" s="17" t="n"/>
    </row>
    <row r="10">
      <c r="A10" s="34" t="inlineStr">
        <is>
          <t>Simple forms</t>
        </is>
      </c>
      <c r="B10" s="35" t="inlineStr">
        <is>
          <t>No</t>
        </is>
      </c>
      <c r="C10" s="36">
        <f>IF(B10="Sí",1,IF(B10="Parcial",0.5,0))</f>
        <v/>
      </c>
      <c r="D10" s="38" t="inlineStr">
        <is>
          <t>Medium</t>
        </is>
      </c>
      <c r="E10" s="17" t="n"/>
    </row>
    <row r="11">
      <c r="A11" s="34" t="inlineStr">
        <is>
          <t>Functional internal search</t>
        </is>
      </c>
      <c r="B11" s="35" t="inlineStr">
        <is>
          <t>No</t>
        </is>
      </c>
      <c r="C11" s="36">
        <f>IF(B11="Sí",1,IF(B11="Parcial",0.5,0))</f>
        <v/>
      </c>
      <c r="D11" s="38" t="inlineStr">
        <is>
          <t>Medium</t>
        </is>
      </c>
      <c r="E11" s="17" t="n"/>
    </row>
    <row r="12">
      <c r="A12" s="34" t="inlineStr">
        <is>
          <t>WCAG 2.1 AA Accessibility</t>
        </is>
      </c>
      <c r="B12" s="35" t="inlineStr">
        <is>
          <t>No</t>
        </is>
      </c>
      <c r="C12" s="36">
        <f>IF(B12="Sí",1,IF(B12="Parcial",0.5,0))</f>
        <v/>
      </c>
      <c r="D12" s="38" t="inlineStr">
        <is>
          <t>Medium</t>
        </is>
      </c>
      <c r="E12" s="17" t="n"/>
    </row>
    <row r="13">
      <c r="A13" s="34" t="inlineStr">
        <is>
          <t>Adequate color contrast</t>
        </is>
      </c>
      <c r="B13" s="35" t="inlineStr">
        <is>
          <t>No</t>
        </is>
      </c>
      <c r="C13" s="36">
        <f>IF(B13="Sí",1,IF(B13="Parcial",0.5,0))</f>
        <v/>
      </c>
      <c r="D13" s="38" t="inlineStr">
        <is>
          <t>Medium</t>
        </is>
      </c>
      <c r="E13" s="17" t="n"/>
    </row>
    <row r="14">
      <c r="A14" s="40" t="inlineStr">
        <is>
          <t>TOTAL</t>
        </is>
      </c>
      <c r="C14" s="41">
        <f>SUM(C4:C13)</f>
        <v/>
      </c>
    </row>
  </sheetData>
  <mergeCells count="1">
    <mergeCell ref="A1:E1"/>
  </mergeCells>
  <dataValidations count="1">
    <dataValidation sqref="B4 B5 B6 B7 B8 B9 B10 B11 B12 B13" showDropDown="0" showInputMessage="0" showErrorMessage="0" allowBlank="0" type="list">
      <formula1>"Sí,Parcial,No"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2025-12-03T14:53:07Z</dcterms:created>
  <dcterms:modified xmlns:dcterms="http://purl.org/dc/terms/" xmlns:xsi="http://www.w3.org/2001/XMLSchema-instance" xsi:type="dcterms:W3CDTF">2025-12-04T13:38:11Z</dcterms:modified>
</cp:coreProperties>
</file>